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activeTab="0"/>
  </bookViews>
  <sheets>
    <sheet name="Détermination clés analytiques" sheetId="1" r:id="rId1"/>
  </sheets>
  <definedNames/>
  <calcPr fullCalcOnLoad="1"/>
</workbook>
</file>

<file path=xl/sharedStrings.xml><?xml version="1.0" encoding="utf-8"?>
<sst xmlns="http://schemas.openxmlformats.org/spreadsheetml/2006/main" count="76" uniqueCount="42">
  <si>
    <t>Détermination d'une répartition par temps d'occupation</t>
  </si>
  <si>
    <t>APS</t>
  </si>
  <si>
    <t>ECOLE</t>
  </si>
  <si>
    <t>RESTAURATION</t>
  </si>
  <si>
    <t>Détermination d'une répartition par surface d'occupation</t>
  </si>
  <si>
    <t>Restauration</t>
  </si>
  <si>
    <t>Clé temps</t>
  </si>
  <si>
    <t>Clé surface</t>
  </si>
  <si>
    <t>DETERMINATION DES CLES DE REPARTITION DES CHARGES 
PAR SECTEUR ANALYTIQUE</t>
  </si>
  <si>
    <t>7H45</t>
  </si>
  <si>
    <t>8H30</t>
  </si>
  <si>
    <t>12H00</t>
  </si>
  <si>
    <t xml:space="preserve"> 13h45</t>
  </si>
  <si>
    <t xml:space="preserve">8H30 </t>
  </si>
  <si>
    <t xml:space="preserve">13H45 </t>
  </si>
  <si>
    <t>16H30</t>
  </si>
  <si>
    <t xml:space="preserve">16H30 </t>
  </si>
  <si>
    <t>18H30</t>
  </si>
  <si>
    <t>TAP (si il y a)</t>
  </si>
  <si>
    <t>Activtés</t>
  </si>
  <si>
    <t>Debut</t>
  </si>
  <si>
    <t>Fin</t>
  </si>
  <si>
    <t>Temps période
en centieme d'heure</t>
  </si>
  <si>
    <t>Totaux</t>
  </si>
  <si>
    <t>TOTAL JOURNEE</t>
  </si>
  <si>
    <t>Surfaces dédiées</t>
  </si>
  <si>
    <t>M²</t>
  </si>
  <si>
    <t>APS (listez les classes)</t>
  </si>
  <si>
    <t>Répartition en %</t>
  </si>
  <si>
    <t>Classe CP</t>
  </si>
  <si>
    <t>Classe CM2</t>
  </si>
  <si>
    <t>Sous total Restauration</t>
  </si>
  <si>
    <t>Sous total APS</t>
  </si>
  <si>
    <r>
      <t xml:space="preserve">Total </t>
    </r>
    <r>
      <rPr>
        <b/>
        <sz val="11"/>
        <color indexed="8"/>
        <rFont val="Times New Roman"/>
        <family val="1"/>
      </rPr>
      <t>m²</t>
    </r>
    <r>
      <rPr>
        <sz val="11"/>
        <color indexed="8"/>
        <rFont val="Times New Roman"/>
        <family val="1"/>
      </rPr>
      <t xml:space="preserve"> de l'école</t>
    </r>
  </si>
  <si>
    <t>Salle</t>
  </si>
  <si>
    <t>Cuisine</t>
  </si>
  <si>
    <r>
      <t xml:space="preserve">Total </t>
    </r>
    <r>
      <rPr>
        <b/>
        <i/>
        <sz val="11"/>
        <color indexed="8"/>
        <rFont val="Times New Roman"/>
        <family val="1"/>
      </rPr>
      <t>m²</t>
    </r>
    <r>
      <rPr>
        <i/>
        <sz val="11"/>
        <color indexed="8"/>
        <rFont val="Times New Roman"/>
        <family val="1"/>
      </rPr>
      <t xml:space="preserve"> de l'école</t>
    </r>
  </si>
  <si>
    <t>La clé de répartition de l'edf par exemple sera de</t>
  </si>
  <si>
    <r>
      <rPr>
        <b/>
        <i/>
        <sz val="11"/>
        <color indexed="8"/>
        <rFont val="Times New Roman"/>
        <family val="1"/>
      </rPr>
      <t>Exemple</t>
    </r>
    <r>
      <rPr>
        <i/>
        <sz val="11"/>
        <color indexed="8"/>
        <rFont val="Times New Roman"/>
        <family val="1"/>
      </rPr>
      <t xml:space="preserve"> d'une école fonctionnant  lundi, mardi, jeudi et vendredi</t>
    </r>
  </si>
  <si>
    <t>Répartition moyenne retenue</t>
  </si>
  <si>
    <t>Répartition sur énergies (électricité, eau, gaz...), produits d'entretien, autres charges à nous préciser</t>
  </si>
  <si>
    <t>Se référer au détail de la valorisation loyer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</si>
</sst>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i/>
      <sz val="11"/>
      <color indexed="36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36"/>
      <name val="Times New Roman"/>
      <family val="1"/>
    </font>
    <font>
      <u val="single"/>
      <sz val="11"/>
      <color indexed="8"/>
      <name val="Times New Roman"/>
      <family val="1"/>
    </font>
    <font>
      <i/>
      <u val="single"/>
      <sz val="11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Times New Roman"/>
      <family val="1"/>
    </font>
    <font>
      <b/>
      <u val="single"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1"/>
      <color rgb="FF7030A0"/>
      <name val="Times New Roman"/>
      <family val="1"/>
    </font>
    <font>
      <b/>
      <i/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1"/>
      <color rgb="FF7030A0"/>
      <name val="Times New Roman"/>
      <family val="1"/>
    </font>
    <font>
      <u val="single"/>
      <sz val="11"/>
      <color theme="1"/>
      <name val="Times New Roman"/>
      <family val="1"/>
    </font>
    <font>
      <i/>
      <u val="single"/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double"/>
      <right style="double"/>
      <top style="double"/>
      <bottom style="double"/>
    </border>
    <border>
      <left style="thin"/>
      <right style="thin"/>
      <top style="thin"/>
      <bottom/>
    </border>
    <border>
      <left style="thin"/>
      <right style="thin"/>
      <top/>
      <bottom style="hair"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medium"/>
    </border>
    <border>
      <left style="thin"/>
      <right/>
      <top style="medium"/>
      <bottom style="medium"/>
    </border>
    <border>
      <left style="thin"/>
      <right style="thin"/>
      <top/>
      <bottom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97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2" fontId="47" fillId="0" borderId="0" xfId="0" applyNumberFormat="1" applyFont="1" applyAlignment="1">
      <alignment/>
    </xf>
    <xf numFmtId="0" fontId="45" fillId="0" borderId="10" xfId="0" applyFont="1" applyBorder="1" applyAlignment="1">
      <alignment/>
    </xf>
    <xf numFmtId="0" fontId="45" fillId="33" borderId="10" xfId="0" applyFont="1" applyFill="1" applyBorder="1" applyAlignment="1">
      <alignment/>
    </xf>
    <xf numFmtId="2" fontId="45" fillId="33" borderId="10" xfId="0" applyNumberFormat="1" applyFont="1" applyFill="1" applyBorder="1" applyAlignment="1">
      <alignment/>
    </xf>
    <xf numFmtId="0" fontId="45" fillId="0" borderId="11" xfId="0" applyFont="1" applyBorder="1" applyAlignment="1">
      <alignment/>
    </xf>
    <xf numFmtId="0" fontId="45" fillId="33" borderId="11" xfId="0" applyFont="1" applyFill="1" applyBorder="1" applyAlignment="1">
      <alignment/>
    </xf>
    <xf numFmtId="2" fontId="45" fillId="33" borderId="11" xfId="0" applyNumberFormat="1" applyFont="1" applyFill="1" applyBorder="1" applyAlignment="1">
      <alignment/>
    </xf>
    <xf numFmtId="0" fontId="45" fillId="0" borderId="12" xfId="0" applyFont="1" applyBorder="1" applyAlignment="1">
      <alignment/>
    </xf>
    <xf numFmtId="0" fontId="45" fillId="33" borderId="12" xfId="0" applyFont="1" applyFill="1" applyBorder="1" applyAlignment="1">
      <alignment/>
    </xf>
    <xf numFmtId="2" fontId="45" fillId="33" borderId="12" xfId="0" applyNumberFormat="1" applyFont="1" applyFill="1" applyBorder="1" applyAlignment="1">
      <alignment/>
    </xf>
    <xf numFmtId="0" fontId="45" fillId="0" borderId="13" xfId="0" applyFont="1" applyFill="1" applyBorder="1" applyAlignment="1">
      <alignment/>
    </xf>
    <xf numFmtId="0" fontId="45" fillId="33" borderId="13" xfId="0" applyFont="1" applyFill="1" applyBorder="1" applyAlignment="1">
      <alignment/>
    </xf>
    <xf numFmtId="2" fontId="45" fillId="33" borderId="13" xfId="0" applyNumberFormat="1" applyFont="1" applyFill="1" applyBorder="1" applyAlignment="1">
      <alignment/>
    </xf>
    <xf numFmtId="2" fontId="45" fillId="0" borderId="0" xfId="0" applyNumberFormat="1" applyFont="1" applyAlignment="1">
      <alignment/>
    </xf>
    <xf numFmtId="2" fontId="45" fillId="0" borderId="14" xfId="0" applyNumberFormat="1" applyFont="1" applyBorder="1" applyAlignment="1">
      <alignment/>
    </xf>
    <xf numFmtId="0" fontId="47" fillId="0" borderId="15" xfId="0" applyFont="1" applyBorder="1" applyAlignment="1">
      <alignment/>
    </xf>
    <xf numFmtId="0" fontId="47" fillId="0" borderId="10" xfId="0" applyFont="1" applyBorder="1" applyAlignment="1">
      <alignment/>
    </xf>
    <xf numFmtId="0" fontId="47" fillId="0" borderId="11" xfId="0" applyFont="1" applyBorder="1" applyAlignment="1">
      <alignment/>
    </xf>
    <xf numFmtId="2" fontId="47" fillId="0" borderId="11" xfId="0" applyNumberFormat="1" applyFont="1" applyBorder="1" applyAlignment="1">
      <alignment/>
    </xf>
    <xf numFmtId="0" fontId="47" fillId="0" borderId="12" xfId="0" applyFont="1" applyBorder="1" applyAlignment="1">
      <alignment/>
    </xf>
    <xf numFmtId="2" fontId="47" fillId="0" borderId="12" xfId="0" applyNumberFormat="1" applyFont="1" applyBorder="1" applyAlignment="1">
      <alignment/>
    </xf>
    <xf numFmtId="0" fontId="47" fillId="0" borderId="13" xfId="0" applyFont="1" applyFill="1" applyBorder="1" applyAlignment="1">
      <alignment/>
    </xf>
    <xf numFmtId="2" fontId="47" fillId="0" borderId="14" xfId="0" applyNumberFormat="1" applyFont="1" applyBorder="1" applyAlignment="1">
      <alignment/>
    </xf>
    <xf numFmtId="0" fontId="47" fillId="0" borderId="10" xfId="0" applyFont="1" applyFill="1" applyBorder="1" applyAlignment="1">
      <alignment/>
    </xf>
    <xf numFmtId="2" fontId="47" fillId="0" borderId="10" xfId="0" applyNumberFormat="1" applyFont="1" applyFill="1" applyBorder="1" applyAlignment="1">
      <alignment/>
    </xf>
    <xf numFmtId="0" fontId="47" fillId="0" borderId="11" xfId="0" applyFont="1" applyFill="1" applyBorder="1" applyAlignment="1">
      <alignment/>
    </xf>
    <xf numFmtId="2" fontId="47" fillId="0" borderId="11" xfId="0" applyNumberFormat="1" applyFont="1" applyFill="1" applyBorder="1" applyAlignment="1">
      <alignment/>
    </xf>
    <xf numFmtId="0" fontId="47" fillId="0" borderId="0" xfId="0" applyFont="1" applyFill="1" applyAlignment="1">
      <alignment/>
    </xf>
    <xf numFmtId="2" fontId="47" fillId="0" borderId="12" xfId="0" applyNumberFormat="1" applyFont="1" applyFill="1" applyBorder="1" applyAlignment="1">
      <alignment/>
    </xf>
    <xf numFmtId="2" fontId="47" fillId="0" borderId="13" xfId="0" applyNumberFormat="1" applyFont="1" applyFill="1" applyBorder="1" applyAlignment="1">
      <alignment/>
    </xf>
    <xf numFmtId="2" fontId="48" fillId="0" borderId="11" xfId="0" applyNumberFormat="1" applyFont="1" applyBorder="1" applyAlignment="1">
      <alignment/>
    </xf>
    <xf numFmtId="10" fontId="48" fillId="0" borderId="11" xfId="0" applyNumberFormat="1" applyFont="1" applyBorder="1" applyAlignment="1">
      <alignment/>
    </xf>
    <xf numFmtId="2" fontId="49" fillId="0" borderId="10" xfId="0" applyNumberFormat="1" applyFont="1" applyBorder="1" applyAlignment="1">
      <alignment/>
    </xf>
    <xf numFmtId="2" fontId="49" fillId="0" borderId="12" xfId="0" applyNumberFormat="1" applyFont="1" applyBorder="1" applyAlignment="1">
      <alignment/>
    </xf>
    <xf numFmtId="10" fontId="49" fillId="0" borderId="12" xfId="0" applyNumberFormat="1" applyFont="1" applyBorder="1" applyAlignment="1">
      <alignment/>
    </xf>
    <xf numFmtId="0" fontId="45" fillId="0" borderId="15" xfId="0" applyFont="1" applyBorder="1" applyAlignment="1">
      <alignment vertical="center"/>
    </xf>
    <xf numFmtId="0" fontId="45" fillId="0" borderId="15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 wrapText="1"/>
    </xf>
    <xf numFmtId="10" fontId="47" fillId="34" borderId="15" xfId="0" applyNumberFormat="1" applyFont="1" applyFill="1" applyBorder="1" applyAlignment="1">
      <alignment/>
    </xf>
    <xf numFmtId="10" fontId="47" fillId="34" borderId="16" xfId="0" applyNumberFormat="1" applyFont="1" applyFill="1" applyBorder="1" applyAlignment="1">
      <alignment/>
    </xf>
    <xf numFmtId="10" fontId="47" fillId="34" borderId="11" xfId="0" applyNumberFormat="1" applyFont="1" applyFill="1" applyBorder="1" applyAlignment="1">
      <alignment/>
    </xf>
    <xf numFmtId="10" fontId="47" fillId="34" borderId="13" xfId="0" applyNumberFormat="1" applyFont="1" applyFill="1" applyBorder="1" applyAlignment="1">
      <alignment/>
    </xf>
    <xf numFmtId="10" fontId="45" fillId="34" borderId="10" xfId="0" applyNumberFormat="1" applyFont="1" applyFill="1" applyBorder="1" applyAlignment="1">
      <alignment/>
    </xf>
    <xf numFmtId="10" fontId="45" fillId="34" borderId="11" xfId="0" applyNumberFormat="1" applyFont="1" applyFill="1" applyBorder="1" applyAlignment="1">
      <alignment/>
    </xf>
    <xf numFmtId="10" fontId="45" fillId="34" borderId="13" xfId="0" applyNumberFormat="1" applyFont="1" applyFill="1" applyBorder="1" applyAlignment="1">
      <alignment/>
    </xf>
    <xf numFmtId="10" fontId="45" fillId="0" borderId="11" xfId="0" applyNumberFormat="1" applyFont="1" applyFill="1" applyBorder="1" applyAlignment="1">
      <alignment/>
    </xf>
    <xf numFmtId="0" fontId="50" fillId="0" borderId="17" xfId="0" applyFont="1" applyBorder="1" applyAlignment="1">
      <alignment vertical="center" wrapText="1"/>
    </xf>
    <xf numFmtId="0" fontId="45" fillId="0" borderId="18" xfId="0" applyFont="1" applyBorder="1" applyAlignment="1">
      <alignment/>
    </xf>
    <xf numFmtId="0" fontId="45" fillId="0" borderId="19" xfId="0" applyFont="1" applyBorder="1" applyAlignment="1">
      <alignment/>
    </xf>
    <xf numFmtId="0" fontId="45" fillId="0" borderId="17" xfId="0" applyFont="1" applyBorder="1" applyAlignment="1">
      <alignment/>
    </xf>
    <xf numFmtId="0" fontId="45" fillId="0" borderId="20" xfId="0" applyFont="1" applyBorder="1" applyAlignment="1">
      <alignment/>
    </xf>
    <xf numFmtId="0" fontId="45" fillId="0" borderId="20" xfId="0" applyFont="1" applyBorder="1" applyAlignment="1">
      <alignment horizontal="center" vertical="center"/>
    </xf>
    <xf numFmtId="0" fontId="45" fillId="0" borderId="20" xfId="0" applyFont="1" applyBorder="1" applyAlignment="1">
      <alignment horizontal="center" vertical="center" wrapText="1"/>
    </xf>
    <xf numFmtId="0" fontId="45" fillId="0" borderId="21" xfId="0" applyFont="1" applyBorder="1" applyAlignment="1">
      <alignment/>
    </xf>
    <xf numFmtId="0" fontId="50" fillId="0" borderId="22" xfId="0" applyFont="1" applyBorder="1" applyAlignment="1">
      <alignment/>
    </xf>
    <xf numFmtId="0" fontId="47" fillId="0" borderId="18" xfId="0" applyFont="1" applyBorder="1" applyAlignment="1">
      <alignment/>
    </xf>
    <xf numFmtId="0" fontId="47" fillId="0" borderId="20" xfId="0" applyFont="1" applyBorder="1" applyAlignment="1">
      <alignment/>
    </xf>
    <xf numFmtId="0" fontId="47" fillId="0" borderId="17" xfId="0" applyFont="1" applyBorder="1" applyAlignment="1">
      <alignment/>
    </xf>
    <xf numFmtId="0" fontId="47" fillId="0" borderId="19" xfId="0" applyFont="1" applyBorder="1" applyAlignment="1">
      <alignment/>
    </xf>
    <xf numFmtId="0" fontId="51" fillId="0" borderId="22" xfId="0" applyFont="1" applyBorder="1" applyAlignment="1">
      <alignment/>
    </xf>
    <xf numFmtId="0" fontId="47" fillId="0" borderId="23" xfId="0" applyFont="1" applyBorder="1" applyAlignment="1">
      <alignment/>
    </xf>
    <xf numFmtId="0" fontId="47" fillId="0" borderId="21" xfId="0" applyFont="1" applyBorder="1" applyAlignment="1">
      <alignment/>
    </xf>
    <xf numFmtId="0" fontId="49" fillId="0" borderId="24" xfId="0" applyFont="1" applyBorder="1" applyAlignment="1">
      <alignment/>
    </xf>
    <xf numFmtId="10" fontId="49" fillId="0" borderId="25" xfId="0" applyNumberFormat="1" applyFont="1" applyBorder="1" applyAlignment="1">
      <alignment/>
    </xf>
    <xf numFmtId="0" fontId="48" fillId="0" borderId="24" xfId="0" applyFont="1" applyBorder="1" applyAlignment="1">
      <alignment/>
    </xf>
    <xf numFmtId="10" fontId="48" fillId="0" borderId="25" xfId="0" applyNumberFormat="1" applyFont="1" applyBorder="1" applyAlignment="1">
      <alignment/>
    </xf>
    <xf numFmtId="10" fontId="49" fillId="0" borderId="20" xfId="0" applyNumberFormat="1" applyFont="1" applyBorder="1" applyAlignment="1">
      <alignment horizontal="center"/>
    </xf>
    <xf numFmtId="9" fontId="49" fillId="0" borderId="20" xfId="0" applyNumberFormat="1" applyFont="1" applyBorder="1" applyAlignment="1">
      <alignment horizontal="center"/>
    </xf>
    <xf numFmtId="10" fontId="48" fillId="0" borderId="20" xfId="0" applyNumberFormat="1" applyFont="1" applyBorder="1" applyAlignment="1">
      <alignment horizontal="center"/>
    </xf>
    <xf numFmtId="9" fontId="48" fillId="0" borderId="20" xfId="0" applyNumberFormat="1" applyFont="1" applyBorder="1" applyAlignment="1">
      <alignment horizontal="center"/>
    </xf>
    <xf numFmtId="0" fontId="47" fillId="0" borderId="26" xfId="0" applyFont="1" applyBorder="1" applyAlignment="1">
      <alignment horizontal="center"/>
    </xf>
    <xf numFmtId="10" fontId="52" fillId="0" borderId="25" xfId="0" applyNumberFormat="1" applyFont="1" applyBorder="1" applyAlignment="1">
      <alignment/>
    </xf>
    <xf numFmtId="10" fontId="53" fillId="0" borderId="25" xfId="0" applyNumberFormat="1" applyFont="1" applyBorder="1" applyAlignment="1">
      <alignment/>
    </xf>
    <xf numFmtId="0" fontId="45" fillId="33" borderId="26" xfId="0" applyFont="1" applyFill="1" applyBorder="1" applyAlignment="1">
      <alignment horizontal="center"/>
    </xf>
    <xf numFmtId="0" fontId="45" fillId="33" borderId="20" xfId="0" applyFont="1" applyFill="1" applyBorder="1" applyAlignment="1">
      <alignment/>
    </xf>
    <xf numFmtId="0" fontId="45" fillId="33" borderId="15" xfId="0" applyFont="1" applyFill="1" applyBorder="1" applyAlignment="1">
      <alignment/>
    </xf>
    <xf numFmtId="0" fontId="52" fillId="33" borderId="24" xfId="0" applyFont="1" applyFill="1" applyBorder="1" applyAlignment="1">
      <alignment/>
    </xf>
    <xf numFmtId="0" fontId="45" fillId="33" borderId="21" xfId="0" applyFont="1" applyFill="1" applyBorder="1" applyAlignment="1">
      <alignment/>
    </xf>
    <xf numFmtId="0" fontId="53" fillId="33" borderId="24" xfId="0" applyFont="1" applyFill="1" applyBorder="1" applyAlignment="1">
      <alignment/>
    </xf>
    <xf numFmtId="0" fontId="50" fillId="0" borderId="0" xfId="0" applyFont="1" applyBorder="1" applyAlignment="1">
      <alignment vertical="center" wrapText="1"/>
    </xf>
    <xf numFmtId="0" fontId="45" fillId="0" borderId="27" xfId="0" applyFont="1" applyBorder="1" applyAlignment="1">
      <alignment/>
    </xf>
    <xf numFmtId="0" fontId="54" fillId="0" borderId="28" xfId="0" applyFont="1" applyBorder="1" applyAlignment="1">
      <alignment horizontal="left"/>
    </xf>
    <xf numFmtId="0" fontId="54" fillId="0" borderId="29" xfId="0" applyFont="1" applyBorder="1" applyAlignment="1">
      <alignment horizontal="left"/>
    </xf>
    <xf numFmtId="0" fontId="54" fillId="0" borderId="30" xfId="0" applyFont="1" applyBorder="1" applyAlignment="1">
      <alignment horizontal="left"/>
    </xf>
    <xf numFmtId="0" fontId="54" fillId="0" borderId="31" xfId="0" applyFont="1" applyBorder="1" applyAlignment="1">
      <alignment horizontal="left"/>
    </xf>
    <xf numFmtId="0" fontId="45" fillId="0" borderId="0" xfId="0" applyFont="1" applyAlignment="1">
      <alignment horizontal="left" wrapText="1"/>
    </xf>
    <xf numFmtId="0" fontId="50" fillId="35" borderId="28" xfId="0" applyFont="1" applyFill="1" applyBorder="1" applyAlignment="1">
      <alignment horizontal="center" vertical="center" wrapText="1"/>
    </xf>
    <xf numFmtId="0" fontId="50" fillId="35" borderId="29" xfId="0" applyFont="1" applyFill="1" applyBorder="1" applyAlignment="1">
      <alignment horizontal="center" vertical="center" wrapText="1"/>
    </xf>
    <xf numFmtId="0" fontId="55" fillId="0" borderId="28" xfId="0" applyFont="1" applyBorder="1" applyAlignment="1">
      <alignment horizontal="left"/>
    </xf>
    <xf numFmtId="0" fontId="55" fillId="0" borderId="29" xfId="0" applyFont="1" applyBorder="1" applyAlignment="1">
      <alignment horizontal="left"/>
    </xf>
    <xf numFmtId="0" fontId="55" fillId="0" borderId="30" xfId="0" applyFont="1" applyBorder="1" applyAlignment="1">
      <alignment horizontal="left"/>
    </xf>
    <xf numFmtId="0" fontId="55" fillId="0" borderId="31" xfId="0" applyFont="1" applyBorder="1" applyAlignment="1">
      <alignment horizontal="left"/>
    </xf>
    <xf numFmtId="0" fontId="50" fillId="35" borderId="30" xfId="0" applyFont="1" applyFill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523875</xdr:colOff>
      <xdr:row>1</xdr:row>
      <xdr:rowOff>342900</xdr:rowOff>
    </xdr:from>
    <xdr:ext cx="76200" cy="228600"/>
    <xdr:sp>
      <xdr:nvSpPr>
        <xdr:cNvPr id="1" name="Rectangle 1"/>
        <xdr:cNvSpPr>
          <a:spLocks/>
        </xdr:cNvSpPr>
      </xdr:nvSpPr>
      <xdr:spPr>
        <a:xfrm>
          <a:off x="5438775" y="10763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4</xdr:col>
      <xdr:colOff>552450</xdr:colOff>
      <xdr:row>0</xdr:row>
      <xdr:rowOff>28575</xdr:rowOff>
    </xdr:from>
    <xdr:to>
      <xdr:col>6</xdr:col>
      <xdr:colOff>304800</xdr:colOff>
      <xdr:row>0</xdr:row>
      <xdr:rowOff>638175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05350" y="28575"/>
          <a:ext cx="1276350" cy="609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5</xdr:col>
      <xdr:colOff>133350</xdr:colOff>
      <xdr:row>23</xdr:row>
      <xdr:rowOff>171450</xdr:rowOff>
    </xdr:from>
    <xdr:to>
      <xdr:col>6</xdr:col>
      <xdr:colOff>514350</xdr:colOff>
      <xdr:row>24</xdr:row>
      <xdr:rowOff>581025</xdr:rowOff>
    </xdr:to>
    <xdr:pic>
      <xdr:nvPicPr>
        <xdr:cNvPr id="3" name="Imag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48250" y="6086475"/>
          <a:ext cx="11430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1"/>
  <sheetViews>
    <sheetView showGridLines="0" tabSelected="1" zoomScalePageLayoutView="0" workbookViewId="0" topLeftCell="A1">
      <selection activeCell="E10" sqref="E10"/>
    </sheetView>
  </sheetViews>
  <sheetFormatPr defaultColWidth="11.421875" defaultRowHeight="15"/>
  <cols>
    <col min="1" max="1" width="22.28125" style="1" customWidth="1"/>
    <col min="2" max="3" width="11.421875" style="1" customWidth="1"/>
    <col min="4" max="4" width="17.140625" style="1" bestFit="1" customWidth="1"/>
    <col min="5" max="16384" width="11.421875" style="1" customWidth="1"/>
  </cols>
  <sheetData>
    <row r="1" ht="57.75" customHeight="1"/>
    <row r="2" spans="1:7" ht="27.75" customHeight="1">
      <c r="A2" s="90" t="s">
        <v>8</v>
      </c>
      <c r="B2" s="91"/>
      <c r="C2" s="91"/>
      <c r="D2" s="91"/>
      <c r="E2" s="91"/>
      <c r="F2" s="91"/>
      <c r="G2" s="50"/>
    </row>
    <row r="3" ht="15"/>
    <row r="4" ht="15">
      <c r="A4" s="2" t="s">
        <v>0</v>
      </c>
    </row>
    <row r="6" spans="1:5" ht="15">
      <c r="A6" s="3" t="s">
        <v>38</v>
      </c>
      <c r="B6" s="3"/>
      <c r="C6" s="3"/>
      <c r="D6" s="3"/>
      <c r="E6" s="3"/>
    </row>
    <row r="7" spans="1:5" ht="45">
      <c r="A7" s="39" t="s">
        <v>19</v>
      </c>
      <c r="B7" s="40" t="s">
        <v>20</v>
      </c>
      <c r="C7" s="40" t="s">
        <v>21</v>
      </c>
      <c r="D7" s="41" t="s">
        <v>22</v>
      </c>
      <c r="E7" s="40" t="s">
        <v>23</v>
      </c>
    </row>
    <row r="8" spans="1:5" ht="15">
      <c r="A8" s="20" t="s">
        <v>1</v>
      </c>
      <c r="B8" s="27" t="s">
        <v>9</v>
      </c>
      <c r="C8" s="28" t="s">
        <v>10</v>
      </c>
      <c r="D8" s="36">
        <v>0.75</v>
      </c>
      <c r="E8" s="42"/>
    </row>
    <row r="9" spans="1:5" ht="15">
      <c r="A9" s="21" t="s">
        <v>2</v>
      </c>
      <c r="B9" s="29" t="s">
        <v>13</v>
      </c>
      <c r="C9" s="30" t="s">
        <v>11</v>
      </c>
      <c r="D9" s="22">
        <v>3.5</v>
      </c>
      <c r="E9" s="43"/>
    </row>
    <row r="10" spans="1:5" ht="15">
      <c r="A10" s="21" t="s">
        <v>3</v>
      </c>
      <c r="B10" s="29" t="s">
        <v>11</v>
      </c>
      <c r="C10" s="30" t="s">
        <v>12</v>
      </c>
      <c r="D10" s="34">
        <v>1.75</v>
      </c>
      <c r="E10" s="35">
        <f>D10/D14</f>
        <v>0.16279069767441862</v>
      </c>
    </row>
    <row r="11" spans="1:5" ht="15">
      <c r="A11" s="21" t="s">
        <v>2</v>
      </c>
      <c r="B11" s="31" t="s">
        <v>14</v>
      </c>
      <c r="C11" s="30" t="s">
        <v>15</v>
      </c>
      <c r="D11" s="22">
        <v>2.75</v>
      </c>
      <c r="E11" s="44"/>
    </row>
    <row r="12" spans="1:5" ht="15">
      <c r="A12" s="23" t="s">
        <v>1</v>
      </c>
      <c r="B12" s="31" t="s">
        <v>16</v>
      </c>
      <c r="C12" s="32" t="s">
        <v>17</v>
      </c>
      <c r="D12" s="37">
        <v>2</v>
      </c>
      <c r="E12" s="38">
        <f>(D12+D8)/D14</f>
        <v>0.2558139534883721</v>
      </c>
    </row>
    <row r="13" spans="1:5" ht="15.75" thickBot="1">
      <c r="A13" s="25" t="s">
        <v>18</v>
      </c>
      <c r="B13" s="25"/>
      <c r="C13" s="33"/>
      <c r="D13" s="24"/>
      <c r="E13" s="45"/>
    </row>
    <row r="14" spans="1:5" ht="16.5" thickBot="1" thickTop="1">
      <c r="A14" s="3" t="s">
        <v>24</v>
      </c>
      <c r="B14" s="3"/>
      <c r="C14" s="4"/>
      <c r="D14" s="26">
        <f>SUM(D8:D12)</f>
        <v>10.75</v>
      </c>
      <c r="E14" s="3"/>
    </row>
    <row r="15" ht="15.75" thickTop="1"/>
    <row r="16" spans="1:5" ht="45">
      <c r="A16" s="39" t="s">
        <v>19</v>
      </c>
      <c r="B16" s="40" t="s">
        <v>20</v>
      </c>
      <c r="C16" s="40" t="s">
        <v>21</v>
      </c>
      <c r="D16" s="41" t="s">
        <v>22</v>
      </c>
      <c r="E16" s="40" t="s">
        <v>23</v>
      </c>
    </row>
    <row r="17" spans="1:5" ht="15">
      <c r="A17" s="5" t="s">
        <v>1</v>
      </c>
      <c r="B17" s="6"/>
      <c r="C17" s="7"/>
      <c r="D17" s="7"/>
      <c r="E17" s="46"/>
    </row>
    <row r="18" spans="1:5" ht="15">
      <c r="A18" s="8" t="s">
        <v>2</v>
      </c>
      <c r="B18" s="9"/>
      <c r="C18" s="10"/>
      <c r="D18" s="10"/>
      <c r="E18" s="47"/>
    </row>
    <row r="19" spans="1:5" ht="15">
      <c r="A19" s="8" t="s">
        <v>3</v>
      </c>
      <c r="B19" s="9"/>
      <c r="C19" s="10"/>
      <c r="D19" s="10"/>
      <c r="E19" s="49">
        <f>IF(D19="","",D19/D23)</f>
      </c>
    </row>
    <row r="20" spans="1:5" ht="15">
      <c r="A20" s="8" t="s">
        <v>2</v>
      </c>
      <c r="B20" s="9"/>
      <c r="C20" s="10"/>
      <c r="D20" s="10"/>
      <c r="E20" s="47"/>
    </row>
    <row r="21" spans="1:5" ht="15">
      <c r="A21" s="11" t="s">
        <v>1</v>
      </c>
      <c r="B21" s="12"/>
      <c r="C21" s="13"/>
      <c r="D21" s="13"/>
      <c r="E21" s="49">
        <f>IF(D21="","",D21/D27)</f>
      </c>
    </row>
    <row r="22" spans="1:5" ht="15.75" thickBot="1">
      <c r="A22" s="14" t="s">
        <v>18</v>
      </c>
      <c r="B22" s="15"/>
      <c r="C22" s="16"/>
      <c r="D22" s="13"/>
      <c r="E22" s="48"/>
    </row>
    <row r="23" spans="3:4" ht="16.5" thickBot="1" thickTop="1">
      <c r="C23" s="17"/>
      <c r="D23" s="18">
        <f>SUM(D17:D21)</f>
        <v>0</v>
      </c>
    </row>
    <row r="24" ht="15.75" thickTop="1"/>
    <row r="25" spans="6:7" ht="49.5" customHeight="1">
      <c r="F25" s="84"/>
      <c r="G25" s="83"/>
    </row>
    <row r="26" spans="1:7" ht="27.75" customHeight="1">
      <c r="A26" s="90" t="s">
        <v>8</v>
      </c>
      <c r="B26" s="91"/>
      <c r="C26" s="91"/>
      <c r="D26" s="91"/>
      <c r="E26" s="91"/>
      <c r="F26" s="96"/>
      <c r="G26" s="83"/>
    </row>
    <row r="27" ht="24" customHeight="1">
      <c r="A27" s="2" t="s">
        <v>4</v>
      </c>
    </row>
    <row r="29" ht="15">
      <c r="A29" s="1" t="s">
        <v>41</v>
      </c>
    </row>
    <row r="30" spans="1:3" ht="30">
      <c r="A30" s="55" t="s">
        <v>25</v>
      </c>
      <c r="B30" s="55" t="s">
        <v>26</v>
      </c>
      <c r="C30" s="56" t="s">
        <v>28</v>
      </c>
    </row>
    <row r="31" spans="1:3" ht="15">
      <c r="A31" s="59" t="s">
        <v>36</v>
      </c>
      <c r="B31" s="74">
        <v>1671.3</v>
      </c>
      <c r="C31" s="60"/>
    </row>
    <row r="32" spans="1:3" ht="15">
      <c r="A32" s="92" t="s">
        <v>27</v>
      </c>
      <c r="B32" s="93"/>
      <c r="C32" s="94"/>
    </row>
    <row r="33" spans="1:3" ht="15">
      <c r="A33" s="60" t="s">
        <v>29</v>
      </c>
      <c r="B33" s="60">
        <v>55</v>
      </c>
      <c r="C33" s="60"/>
    </row>
    <row r="34" spans="1:3" ht="15.75" thickBot="1">
      <c r="A34" s="61" t="s">
        <v>30</v>
      </c>
      <c r="B34" s="19">
        <v>55</v>
      </c>
      <c r="C34" s="62"/>
    </row>
    <row r="35" spans="1:3" ht="15.75" thickBot="1">
      <c r="A35" s="63" t="s">
        <v>32</v>
      </c>
      <c r="B35" s="66">
        <v>110</v>
      </c>
      <c r="C35" s="67">
        <f>B35/$B$31</f>
        <v>0.0658170286603243</v>
      </c>
    </row>
    <row r="36" spans="1:3" ht="15">
      <c r="A36" s="95" t="s">
        <v>5</v>
      </c>
      <c r="B36" s="95"/>
      <c r="C36" s="95"/>
    </row>
    <row r="37" spans="1:3" ht="15">
      <c r="A37" s="64" t="s">
        <v>34</v>
      </c>
      <c r="B37" s="64">
        <v>94</v>
      </c>
      <c r="C37" s="64"/>
    </row>
    <row r="38" spans="1:3" ht="15.75" thickBot="1">
      <c r="A38" s="65" t="s">
        <v>35</v>
      </c>
      <c r="B38" s="65">
        <v>47</v>
      </c>
      <c r="C38" s="65"/>
    </row>
    <row r="39" spans="1:3" ht="15.75" thickBot="1">
      <c r="A39" s="63" t="s">
        <v>31</v>
      </c>
      <c r="B39" s="68">
        <v>141</v>
      </c>
      <c r="C39" s="69">
        <f>B39/$B$31</f>
        <v>0.08436546401005206</v>
      </c>
    </row>
    <row r="41" ht="15">
      <c r="A41" s="3" t="s">
        <v>37</v>
      </c>
    </row>
    <row r="42" spans="2:4" ht="30">
      <c r="B42" s="55" t="s">
        <v>6</v>
      </c>
      <c r="C42" s="55" t="s">
        <v>7</v>
      </c>
      <c r="D42" s="56" t="s">
        <v>39</v>
      </c>
    </row>
    <row r="43" spans="1:4" ht="15">
      <c r="A43" s="60" t="s">
        <v>1</v>
      </c>
      <c r="B43" s="70">
        <v>0.2558</v>
      </c>
      <c r="C43" s="70">
        <v>0.0658</v>
      </c>
      <c r="D43" s="71">
        <f>(B43+C43)/2</f>
        <v>0.1608</v>
      </c>
    </row>
    <row r="44" spans="1:4" ht="15">
      <c r="A44" s="60" t="s">
        <v>3</v>
      </c>
      <c r="B44" s="72">
        <v>0.1628</v>
      </c>
      <c r="C44" s="72">
        <v>0.0844</v>
      </c>
      <c r="D44" s="73">
        <f>(B44+C44)/2</f>
        <v>0.1236</v>
      </c>
    </row>
    <row r="46" ht="15">
      <c r="A46" s="1" t="s">
        <v>41</v>
      </c>
    </row>
    <row r="47" spans="1:3" ht="30">
      <c r="A47" s="55" t="s">
        <v>25</v>
      </c>
      <c r="B47" s="55" t="s">
        <v>26</v>
      </c>
      <c r="C47" s="56" t="s">
        <v>28</v>
      </c>
    </row>
    <row r="48" spans="1:3" ht="15">
      <c r="A48" s="51" t="s">
        <v>33</v>
      </c>
      <c r="B48" s="77"/>
      <c r="C48" s="54"/>
    </row>
    <row r="49" spans="1:3" ht="15">
      <c r="A49" s="85" t="s">
        <v>27</v>
      </c>
      <c r="B49" s="86"/>
      <c r="C49" s="87"/>
    </row>
    <row r="50" spans="1:3" ht="15">
      <c r="A50" s="54" t="s">
        <v>29</v>
      </c>
      <c r="B50" s="78"/>
      <c r="C50" s="54"/>
    </row>
    <row r="51" spans="1:3" ht="15.75" thickBot="1">
      <c r="A51" s="53" t="s">
        <v>30</v>
      </c>
      <c r="B51" s="79"/>
      <c r="C51" s="52"/>
    </row>
    <row r="52" spans="1:3" ht="15.75" thickBot="1">
      <c r="A52" s="58" t="s">
        <v>32</v>
      </c>
      <c r="B52" s="80"/>
      <c r="C52" s="75">
        <f>IF(B52="","",B52/$B$31)</f>
      </c>
    </row>
    <row r="53" spans="1:3" ht="15">
      <c r="A53" s="88" t="s">
        <v>5</v>
      </c>
      <c r="B53" s="88"/>
      <c r="C53" s="88"/>
    </row>
    <row r="54" spans="1:3" ht="15">
      <c r="A54" s="54" t="s">
        <v>34</v>
      </c>
      <c r="B54" s="78"/>
      <c r="C54" s="54"/>
    </row>
    <row r="55" spans="1:3" ht="15.75" thickBot="1">
      <c r="A55" s="57" t="s">
        <v>35</v>
      </c>
      <c r="B55" s="81"/>
      <c r="C55" s="57"/>
    </row>
    <row r="56" spans="1:3" ht="15.75" thickBot="1">
      <c r="A56" s="58" t="s">
        <v>31</v>
      </c>
      <c r="B56" s="82"/>
      <c r="C56" s="76">
        <f>IF(B56="","",B56/$B$31)</f>
      </c>
    </row>
    <row r="58" spans="1:6" ht="15">
      <c r="A58" s="89" t="s">
        <v>40</v>
      </c>
      <c r="B58" s="89"/>
      <c r="C58" s="89"/>
      <c r="D58" s="89"/>
      <c r="E58" s="89"/>
      <c r="F58" s="89"/>
    </row>
    <row r="59" spans="2:4" ht="30">
      <c r="B59" s="55" t="s">
        <v>6</v>
      </c>
      <c r="C59" s="55" t="s">
        <v>7</v>
      </c>
      <c r="D59" s="56" t="s">
        <v>39</v>
      </c>
    </row>
    <row r="60" spans="1:4" ht="15">
      <c r="A60" s="54" t="s">
        <v>1</v>
      </c>
      <c r="B60" s="70">
        <f>+E21</f>
      </c>
      <c r="C60" s="70">
        <f>+C52</f>
      </c>
      <c r="D60" s="71">
        <f>IF((B60)="","",(B60+C60)/2)</f>
      </c>
    </row>
    <row r="61" spans="1:4" ht="15">
      <c r="A61" s="54" t="s">
        <v>3</v>
      </c>
      <c r="B61" s="72">
        <f>+E19</f>
      </c>
      <c r="C61" s="72">
        <f>+C56</f>
      </c>
      <c r="D61" s="73">
        <f>IF(B61="","",(B61+C61)/2)</f>
      </c>
    </row>
  </sheetData>
  <sheetProtection/>
  <mergeCells count="7">
    <mergeCell ref="A49:C49"/>
    <mergeCell ref="A53:C53"/>
    <mergeCell ref="A58:F58"/>
    <mergeCell ref="A2:F2"/>
    <mergeCell ref="A32:C32"/>
    <mergeCell ref="A36:C36"/>
    <mergeCell ref="A26:F26"/>
  </mergeCells>
  <printOptions/>
  <pageMargins left="0.7" right="0.7" top="0.75" bottom="0.75" header="0.3" footer="0.3"/>
  <pageSetup horizontalDpi="600" verticalDpi="600" orientation="portrait" paperSize="9" scale="90" r:id="rId2"/>
  <headerFooter>
    <oddHeader>&amp;L&amp;"Times New Roman,Gras"&amp;20&amp;KFF0000ANNEXE 2</oddHeader>
  </headerFooter>
  <rowBreaks count="1" manualBreakCount="1">
    <brk id="2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Lorette LOIZEAU</dc:creator>
  <cp:keywords/>
  <dc:description/>
  <cp:lastModifiedBy>moi</cp:lastModifiedBy>
  <cp:lastPrinted>2019-03-14T16:52:31Z</cp:lastPrinted>
  <dcterms:created xsi:type="dcterms:W3CDTF">2017-03-27T14:22:28Z</dcterms:created>
  <dcterms:modified xsi:type="dcterms:W3CDTF">2022-02-17T13:28:10Z</dcterms:modified>
  <cp:category/>
  <cp:version/>
  <cp:contentType/>
  <cp:contentStatus/>
</cp:coreProperties>
</file>